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Beispiel" sheetId="1" r:id="rId1"/>
    <sheet name="Vorlage" sheetId="2" r:id="rId2"/>
  </sheets>
  <calcPr calcId="144525"/>
</workbook>
</file>

<file path=xl/calcChain.xml><?xml version="1.0" encoding="utf-8"?>
<calcChain xmlns="http://schemas.openxmlformats.org/spreadsheetml/2006/main">
  <c r="G23" i="2" l="1"/>
  <c r="H12" i="2"/>
  <c r="H18" i="2"/>
  <c r="H19" i="2" s="1"/>
  <c r="H11" i="2"/>
  <c r="H21" i="2" l="1"/>
  <c r="G23" i="1"/>
  <c r="H18" i="1"/>
  <c r="H19" i="1" s="1"/>
  <c r="H11" i="1"/>
  <c r="H12" i="1"/>
  <c r="G21" i="2" l="1"/>
  <c r="H21" i="1"/>
  <c r="G21" i="1" l="1"/>
</calcChain>
</file>

<file path=xl/comments1.xml><?xml version="1.0" encoding="utf-8"?>
<comments xmlns="http://schemas.openxmlformats.org/spreadsheetml/2006/main">
  <authors>
    <author>Susu</author>
  </authors>
  <commentList>
    <comment ref="H6" authorId="0">
      <text>
        <r>
          <rPr>
            <b/>
            <sz val="9"/>
            <color indexed="81"/>
            <rFont val="Tahoma"/>
            <charset val="1"/>
          </rPr>
          <t xml:space="preserve">K-O-V:
</t>
        </r>
        <r>
          <rPr>
            <sz val="9"/>
            <color indexed="81"/>
            <rFont val="Tahoma"/>
            <family val="2"/>
          </rPr>
          <t>Tragen Sie hier den Preis pro Kilowatt/ h ein.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 xml:space="preserve">K-O-V:
</t>
        </r>
        <r>
          <rPr>
            <sz val="9"/>
            <color indexed="81"/>
            <rFont val="Tahoma"/>
            <family val="2"/>
          </rPr>
          <t>Falls eine Grundgebühr veranschlagt wird, hier den Jahresbetrag eingeben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K-O-V:</t>
        </r>
        <r>
          <rPr>
            <sz val="9"/>
            <color indexed="81"/>
            <rFont val="Tahoma"/>
            <family val="2"/>
          </rPr>
          <t xml:space="preserve">
Geben Sie hier den geplanten Jahresverbrauch laut Vertrag an. 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K-O-V:</t>
        </r>
        <r>
          <rPr>
            <sz val="9"/>
            <color indexed="81"/>
            <rFont val="Tahoma"/>
            <family val="2"/>
          </rPr>
          <t xml:space="preserve">
Letzten Zählerstand eintragen. Bzw. Anfangszählerstand zu Beginn der Periode (Jahr)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K-O-V:</t>
        </r>
        <r>
          <rPr>
            <sz val="9"/>
            <color indexed="81"/>
            <rFont val="Tahoma"/>
            <family val="2"/>
          </rPr>
          <t xml:space="preserve">
Zählerstand der letzten Ablesung</t>
        </r>
      </text>
    </comment>
  </commentList>
</comments>
</file>

<file path=xl/comments2.xml><?xml version="1.0" encoding="utf-8"?>
<comments xmlns="http://schemas.openxmlformats.org/spreadsheetml/2006/main">
  <authors>
    <author>Susu</author>
  </authors>
  <commentList>
    <comment ref="H6" authorId="0">
      <text>
        <r>
          <rPr>
            <b/>
            <sz val="9"/>
            <color indexed="81"/>
            <rFont val="Tahoma"/>
            <charset val="1"/>
          </rPr>
          <t xml:space="preserve">K-O-V:
</t>
        </r>
        <r>
          <rPr>
            <sz val="9"/>
            <color indexed="81"/>
            <rFont val="Tahoma"/>
            <family val="2"/>
          </rPr>
          <t>Tragen Sie hier den Preis pro Kilowatt/ h ein.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 xml:space="preserve">K-O-V:
</t>
        </r>
        <r>
          <rPr>
            <sz val="9"/>
            <color indexed="81"/>
            <rFont val="Tahoma"/>
            <family val="2"/>
          </rPr>
          <t>Falls eine Grundgebühr veranschlagt wird, hier den Jahresbetrag eingeben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K-O-V:</t>
        </r>
        <r>
          <rPr>
            <sz val="9"/>
            <color indexed="81"/>
            <rFont val="Tahoma"/>
            <family val="2"/>
          </rPr>
          <t xml:space="preserve">
Geben Sie hier den geplanten Jahresverbrauch laut Vertrag an. 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K-O-V:</t>
        </r>
        <r>
          <rPr>
            <sz val="9"/>
            <color indexed="81"/>
            <rFont val="Tahoma"/>
            <family val="2"/>
          </rPr>
          <t xml:space="preserve">
Letzten Zählerstand eintragen. Bzw. Anfangszählerstand zu Beginn der Periode (Jahr)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K-O-V:</t>
        </r>
        <r>
          <rPr>
            <sz val="9"/>
            <color indexed="81"/>
            <rFont val="Tahoma"/>
            <family val="2"/>
          </rPr>
          <t xml:space="preserve">
Zählerstand der letzten Ablesung</t>
        </r>
      </text>
    </comment>
  </commentList>
</comments>
</file>

<file path=xl/sharedStrings.xml><?xml version="1.0" encoding="utf-8"?>
<sst xmlns="http://schemas.openxmlformats.org/spreadsheetml/2006/main" count="24" uniqueCount="12">
  <si>
    <t>Strompreis kwh</t>
  </si>
  <si>
    <t>Grundpreis</t>
  </si>
  <si>
    <t>Verbrauch</t>
  </si>
  <si>
    <t>Gesamtpreis</t>
  </si>
  <si>
    <t>Tatsächlicher Verbrauch</t>
  </si>
  <si>
    <t>Zähler Anfangsbestand</t>
  </si>
  <si>
    <t>letzte Ablesung</t>
  </si>
  <si>
    <t>Tatsächliche Kosten</t>
  </si>
  <si>
    <t>Verbrauch/ Jahr</t>
  </si>
  <si>
    <t>Preis pro Kwh (inkl. Grundpreis)</t>
  </si>
  <si>
    <t>Tarifgebühren</t>
  </si>
  <si>
    <t>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</si>
</sst>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3" fillId="0" borderId="0" xfId="0" applyFont="1"/>
    <xf numFmtId="0" fontId="6" fillId="2" borderId="1" xfId="0" applyFont="1" applyFill="1" applyBorder="1"/>
    <xf numFmtId="0" fontId="7" fillId="4" borderId="1" xfId="0" applyFont="1" applyFill="1" applyBorder="1"/>
    <xf numFmtId="44" fontId="7" fillId="0" borderId="2" xfId="1" applyFont="1" applyBorder="1"/>
    <xf numFmtId="164" fontId="7" fillId="0" borderId="2" xfId="1" applyNumberFormat="1" applyFont="1" applyBorder="1"/>
    <xf numFmtId="44" fontId="7" fillId="3" borderId="2" xfId="1" applyFont="1" applyFill="1" applyBorder="1"/>
    <xf numFmtId="164" fontId="4" fillId="3" borderId="2" xfId="1" applyNumberFormat="1" applyFont="1" applyFill="1" applyBorder="1"/>
    <xf numFmtId="44" fontId="4" fillId="3" borderId="2" xfId="1" applyFont="1" applyFill="1" applyBorder="1"/>
    <xf numFmtId="44" fontId="5" fillId="3" borderId="2" xfId="1" applyFont="1" applyFill="1" applyBorder="1"/>
    <xf numFmtId="0" fontId="8" fillId="0" borderId="0" xfId="0" applyFont="1" applyAlignment="1">
      <alignment horizontal="center" vertical="top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2" fillId="2" borderId="0" xfId="0" applyFont="1" applyFill="1" applyBorder="1"/>
    <xf numFmtId="0" fontId="8" fillId="0" borderId="0" xfId="0" applyFont="1" applyBorder="1" applyAlignment="1">
      <alignment horizontal="center" vertical="top"/>
    </xf>
    <xf numFmtId="0" fontId="3" fillId="0" borderId="8" xfId="0" applyFont="1" applyBorder="1"/>
    <xf numFmtId="0" fontId="8" fillId="0" borderId="9" xfId="0" applyFont="1" applyBorder="1" applyAlignment="1">
      <alignment horizontal="center" vertical="top"/>
    </xf>
    <xf numFmtId="0" fontId="3" fillId="0" borderId="10" xfId="0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2:I26"/>
  <sheetViews>
    <sheetView showGridLines="0" tabSelected="1" workbookViewId="0">
      <selection activeCell="A31" sqref="A31"/>
    </sheetView>
  </sheetViews>
  <sheetFormatPr baseColWidth="10" defaultRowHeight="14.25" x14ac:dyDescent="0.2"/>
  <cols>
    <col min="1" max="1" width="33.5703125" style="2" bestFit="1" customWidth="1"/>
    <col min="2" max="2" width="13.85546875" style="2" bestFit="1" customWidth="1"/>
    <col min="3" max="6" width="11.42578125" style="2"/>
    <col min="7" max="7" width="37.42578125" style="2" customWidth="1"/>
    <col min="8" max="8" width="22.85546875" style="2" customWidth="1"/>
    <col min="9" max="16384" width="11.42578125" style="2"/>
  </cols>
  <sheetData>
    <row r="2" spans="6:9" ht="15" thickBot="1" x14ac:dyDescent="0.25"/>
    <row r="3" spans="6:9" x14ac:dyDescent="0.2">
      <c r="F3" s="12"/>
      <c r="G3" s="13"/>
      <c r="H3" s="13"/>
      <c r="I3" s="14"/>
    </row>
    <row r="4" spans="6:9" x14ac:dyDescent="0.2">
      <c r="F4" s="15"/>
      <c r="G4" s="16"/>
      <c r="H4" s="16"/>
      <c r="I4" s="17"/>
    </row>
    <row r="5" spans="6:9" ht="15" x14ac:dyDescent="0.25">
      <c r="F5" s="15"/>
      <c r="G5" s="18" t="s">
        <v>10</v>
      </c>
      <c r="H5" s="16"/>
      <c r="I5" s="17"/>
    </row>
    <row r="6" spans="6:9" ht="15" x14ac:dyDescent="0.2">
      <c r="F6" s="15"/>
      <c r="G6" s="4" t="s">
        <v>0</v>
      </c>
      <c r="H6" s="5">
        <v>0.2258</v>
      </c>
      <c r="I6" s="17"/>
    </row>
    <row r="7" spans="6:9" ht="15" x14ac:dyDescent="0.2">
      <c r="F7" s="15"/>
      <c r="G7" s="4" t="s">
        <v>1</v>
      </c>
      <c r="H7" s="5">
        <v>37.200000000000003</v>
      </c>
      <c r="I7" s="17"/>
    </row>
    <row r="8" spans="6:9" x14ac:dyDescent="0.2">
      <c r="F8" s="15"/>
      <c r="G8" s="16"/>
      <c r="H8" s="16"/>
      <c r="I8" s="17"/>
    </row>
    <row r="9" spans="6:9" ht="15" x14ac:dyDescent="0.25">
      <c r="F9" s="15"/>
      <c r="G9" s="18" t="s">
        <v>11</v>
      </c>
      <c r="H9" s="16"/>
      <c r="I9" s="17"/>
    </row>
    <row r="10" spans="6:9" ht="15" x14ac:dyDescent="0.2">
      <c r="F10" s="15"/>
      <c r="G10" s="4" t="s">
        <v>8</v>
      </c>
      <c r="H10" s="6">
        <v>4500</v>
      </c>
      <c r="I10" s="17"/>
    </row>
    <row r="11" spans="6:9" ht="15" x14ac:dyDescent="0.2">
      <c r="F11" s="15"/>
      <c r="G11" s="4" t="s">
        <v>3</v>
      </c>
      <c r="H11" s="7">
        <f>(H6*H10)+H7</f>
        <v>1053.3</v>
      </c>
      <c r="I11" s="17"/>
    </row>
    <row r="12" spans="6:9" ht="15" x14ac:dyDescent="0.2">
      <c r="F12" s="15"/>
      <c r="G12" s="4" t="s">
        <v>9</v>
      </c>
      <c r="H12" s="7">
        <f>H11/H10</f>
        <v>0.23406666666666665</v>
      </c>
      <c r="I12" s="17"/>
    </row>
    <row r="13" spans="6:9" x14ac:dyDescent="0.2">
      <c r="F13" s="15"/>
      <c r="G13" s="16"/>
      <c r="H13" s="16"/>
      <c r="I13" s="17"/>
    </row>
    <row r="14" spans="6:9" x14ac:dyDescent="0.2">
      <c r="F14" s="15"/>
      <c r="G14" s="16"/>
      <c r="H14" s="16"/>
      <c r="I14" s="17"/>
    </row>
    <row r="15" spans="6:9" ht="15" x14ac:dyDescent="0.25">
      <c r="F15" s="15"/>
      <c r="G15" s="18" t="s">
        <v>4</v>
      </c>
      <c r="H15" s="16"/>
      <c r="I15" s="17"/>
    </row>
    <row r="16" spans="6:9" ht="15" x14ac:dyDescent="0.2">
      <c r="F16" s="15"/>
      <c r="G16" s="4" t="s">
        <v>5</v>
      </c>
      <c r="H16" s="6">
        <v>43230</v>
      </c>
      <c r="I16" s="17"/>
    </row>
    <row r="17" spans="6:9" ht="15" x14ac:dyDescent="0.2">
      <c r="F17" s="15"/>
      <c r="G17" s="4" t="s">
        <v>6</v>
      </c>
      <c r="H17" s="6">
        <v>50000</v>
      </c>
      <c r="I17" s="17"/>
    </row>
    <row r="18" spans="6:9" ht="15.75" x14ac:dyDescent="0.25">
      <c r="F18" s="15"/>
      <c r="G18" s="4" t="s">
        <v>2</v>
      </c>
      <c r="H18" s="8">
        <f>H17-H16</f>
        <v>6770</v>
      </c>
      <c r="I18" s="17"/>
    </row>
    <row r="19" spans="6:9" ht="15.75" x14ac:dyDescent="0.25">
      <c r="F19" s="15"/>
      <c r="G19" s="4" t="s">
        <v>7</v>
      </c>
      <c r="H19" s="9">
        <f>(H18*H6)+H7</f>
        <v>1565.866</v>
      </c>
      <c r="I19" s="17"/>
    </row>
    <row r="20" spans="6:9" x14ac:dyDescent="0.2">
      <c r="F20" s="15"/>
      <c r="G20" s="16"/>
      <c r="H20" s="16"/>
      <c r="I20" s="17"/>
    </row>
    <row r="21" spans="6:9" ht="18" x14ac:dyDescent="0.25">
      <c r="F21" s="15"/>
      <c r="G21" s="3" t="str">
        <f>IF(H21&gt;0,"Guthaben","Nachzahlung")</f>
        <v>Nachzahlung</v>
      </c>
      <c r="H21" s="10">
        <f>H11-H19</f>
        <v>-512.56600000000003</v>
      </c>
      <c r="I21" s="17"/>
    </row>
    <row r="22" spans="6:9" x14ac:dyDescent="0.2">
      <c r="F22" s="15"/>
      <c r="G22" s="16"/>
      <c r="H22" s="16"/>
      <c r="I22" s="17"/>
    </row>
    <row r="23" spans="6:9" ht="18" customHeight="1" x14ac:dyDescent="0.2">
      <c r="F23" s="15"/>
      <c r="G23" s="19" t="str">
        <f>IF(H21&gt;0,"Glückwunsch, Sie erhalten ein Guthaben!","Ups, Sie müssen mit einer Nachzahlung rechnen!")</f>
        <v>Ups, Sie müssen mit einer Nachzahlung rechnen!</v>
      </c>
      <c r="H23" s="19"/>
      <c r="I23" s="17"/>
    </row>
    <row r="24" spans="6:9" x14ac:dyDescent="0.2">
      <c r="F24" s="15"/>
      <c r="G24" s="19"/>
      <c r="H24" s="19"/>
      <c r="I24" s="17"/>
    </row>
    <row r="25" spans="6:9" x14ac:dyDescent="0.2">
      <c r="F25" s="15"/>
      <c r="G25" s="19"/>
      <c r="H25" s="19"/>
      <c r="I25" s="17"/>
    </row>
    <row r="26" spans="6:9" ht="15" thickBot="1" x14ac:dyDescent="0.25">
      <c r="F26" s="20"/>
      <c r="G26" s="21"/>
      <c r="H26" s="21"/>
      <c r="I26" s="22"/>
    </row>
  </sheetData>
  <mergeCells count="1">
    <mergeCell ref="G23:H26"/>
  </mergeCells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5:H26"/>
  <sheetViews>
    <sheetView showGridLines="0" workbookViewId="0">
      <selection activeCell="M18" sqref="M18"/>
    </sheetView>
  </sheetViews>
  <sheetFormatPr baseColWidth="10" defaultRowHeight="14.25" x14ac:dyDescent="0.2"/>
  <cols>
    <col min="1" max="1" width="33.5703125" style="2" bestFit="1" customWidth="1"/>
    <col min="2" max="2" width="13.85546875" style="2" bestFit="1" customWidth="1"/>
    <col min="3" max="6" width="11.42578125" style="2"/>
    <col min="7" max="7" width="37.42578125" style="2" customWidth="1"/>
    <col min="8" max="8" width="22.85546875" style="2" customWidth="1"/>
    <col min="9" max="16384" width="11.42578125" style="2"/>
  </cols>
  <sheetData>
    <row r="5" spans="7:8" ht="15" x14ac:dyDescent="0.25">
      <c r="G5" s="1" t="s">
        <v>10</v>
      </c>
    </row>
    <row r="6" spans="7:8" ht="15" x14ac:dyDescent="0.2">
      <c r="G6" s="4" t="s">
        <v>0</v>
      </c>
      <c r="H6" s="5">
        <v>0</v>
      </c>
    </row>
    <row r="7" spans="7:8" ht="15" x14ac:dyDescent="0.2">
      <c r="G7" s="4" t="s">
        <v>1</v>
      </c>
      <c r="H7" s="5">
        <v>0</v>
      </c>
    </row>
    <row r="9" spans="7:8" ht="15" x14ac:dyDescent="0.25">
      <c r="G9" s="1" t="s">
        <v>11</v>
      </c>
    </row>
    <row r="10" spans="7:8" ht="15" x14ac:dyDescent="0.2">
      <c r="G10" s="4" t="s">
        <v>8</v>
      </c>
      <c r="H10" s="6">
        <v>0</v>
      </c>
    </row>
    <row r="11" spans="7:8" ht="15" x14ac:dyDescent="0.2">
      <c r="G11" s="4" t="s">
        <v>3</v>
      </c>
      <c r="H11" s="7">
        <f>(H6*H10)+H7</f>
        <v>0</v>
      </c>
    </row>
    <row r="12" spans="7:8" ht="15" x14ac:dyDescent="0.2">
      <c r="G12" s="4" t="s">
        <v>9</v>
      </c>
      <c r="H12" s="7">
        <f>IFERROR(H11/H10,0)</f>
        <v>0</v>
      </c>
    </row>
    <row r="15" spans="7:8" ht="15" x14ac:dyDescent="0.25">
      <c r="G15" s="1" t="s">
        <v>4</v>
      </c>
    </row>
    <row r="16" spans="7:8" ht="15" x14ac:dyDescent="0.2">
      <c r="G16" s="4" t="s">
        <v>5</v>
      </c>
      <c r="H16" s="6"/>
    </row>
    <row r="17" spans="7:8" ht="15" x14ac:dyDescent="0.2">
      <c r="G17" s="4" t="s">
        <v>6</v>
      </c>
      <c r="H17" s="6"/>
    </row>
    <row r="18" spans="7:8" ht="15.75" x14ac:dyDescent="0.25">
      <c r="G18" s="4" t="s">
        <v>2</v>
      </c>
      <c r="H18" s="8">
        <f>H17-H16</f>
        <v>0</v>
      </c>
    </row>
    <row r="19" spans="7:8" ht="15.75" x14ac:dyDescent="0.25">
      <c r="G19" s="4" t="s">
        <v>7</v>
      </c>
      <c r="H19" s="9">
        <f>(H18*H6)+H7</f>
        <v>0</v>
      </c>
    </row>
    <row r="21" spans="7:8" ht="18" x14ac:dyDescent="0.25">
      <c r="G21" s="3" t="str">
        <f>IF(H21&gt;0,"Guthaben","Nachzahlung")</f>
        <v>Nachzahlung</v>
      </c>
      <c r="H21" s="10">
        <f>H11-H19</f>
        <v>0</v>
      </c>
    </row>
    <row r="23" spans="7:8" ht="18" customHeight="1" x14ac:dyDescent="0.2">
      <c r="G23" s="11" t="str">
        <f>IF(H21=0,"",IF(H21&gt;0,"Glückwunsch, Sie erhalten ein Guthaben!","Ups, Sie müssen mit einer Nachzahlung rechnen!"))</f>
        <v/>
      </c>
      <c r="H23" s="11"/>
    </row>
    <row r="24" spans="7:8" x14ac:dyDescent="0.2">
      <c r="G24" s="11"/>
      <c r="H24" s="11"/>
    </row>
    <row r="25" spans="7:8" x14ac:dyDescent="0.2">
      <c r="G25" s="11"/>
      <c r="H25" s="11"/>
    </row>
    <row r="26" spans="7:8" x14ac:dyDescent="0.2">
      <c r="G26" s="11"/>
      <c r="H26" s="11"/>
    </row>
  </sheetData>
  <mergeCells count="1">
    <mergeCell ref="G23:H26"/>
  </mergeCells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Beispiel</vt:lpstr>
      <vt:lpstr>Vorlage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Susu</dc:creator>
  <cp:lastModifiedBy>Youssef Nader</cp:lastModifiedBy>
  <dcterms:created xsi:type="dcterms:W3CDTF">2016-01-01T17:29:29Z</dcterms:created>
  <dcterms:modified xsi:type="dcterms:W3CDTF">2016-01-29T14:04:30Z</dcterms:modified>
</cp:coreProperties>
</file>